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76" activeTab="0"/>
  </bookViews>
  <sheets>
    <sheet name="Заморожений йогурт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<sst xmlns="http://schemas.openxmlformats.org/spreadsheetml/2006/main" count="60" uniqueCount="20">
  <si>
    <t>Суміш для замороженого йогурту</t>
  </si>
  <si>
    <t>Yogo! MEC-3+Молоко</t>
  </si>
  <si>
    <t>курс євро</t>
  </si>
  <si>
    <t>Інгредієнти</t>
  </si>
  <si>
    <t>Дозування</t>
  </si>
  <si>
    <t>Вартість</t>
  </si>
  <si>
    <t>Ціна\кг</t>
  </si>
  <si>
    <t>Знижка</t>
  </si>
  <si>
    <t>Грами</t>
  </si>
  <si>
    <t>Гривні</t>
  </si>
  <si>
    <t>08155 Yogo! MEC-3</t>
  </si>
  <si>
    <t>Молоко 1%</t>
  </si>
  <si>
    <t>Всього</t>
  </si>
  <si>
    <t>Yogo! MEC-3+Вода</t>
  </si>
  <si>
    <t>Вода</t>
  </si>
  <si>
    <t>Yogo! MEC-3+Молоко+Натуральний Йогурт</t>
  </si>
  <si>
    <t>Натуральний йогурт</t>
  </si>
  <si>
    <t>Йогурт 08273 Еволюція з Молоком</t>
  </si>
  <si>
    <t xml:space="preserve">Йогурт 08273 Еволюція MEC-3 </t>
  </si>
  <si>
    <t>Йогурт 08273 Еволюція з Молоком та йогуртом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</si>
</sst>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\ [$€]\ #,##0.00\ ;\-[$€]\ #,##0.00\ ;\ [$€]&quot; -&quot;#\ "/>
    <numFmt numFmtId="166" formatCode="#,##0.00\ [$грн.-422];\-#,##0.00\ [$грн.-422]"/>
    <numFmt numFmtId="167" formatCode="#,##0.00\ [$UAH];[RED]\-#,##0.00\ [$UAH]"/>
    <numFmt numFmtId="168" formatCode="#,##0"/>
  </numFmts>
  <fonts count="6">
    <font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8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1" fillId="2" borderId="0" xfId="0" applyFont="1" applyFill="1" applyBorder="1" applyAlignment="1">
      <alignment horizontal="center"/>
    </xf>
    <xf numFmtId="164" fontId="2" fillId="3" borderId="1" xfId="0" applyFont="1" applyFill="1" applyBorder="1" applyAlignment="1">
      <alignment horizontal="center" vertical="top" wrapText="1"/>
    </xf>
    <xf numFmtId="164" fontId="0" fillId="4" borderId="2" xfId="0" applyFont="1" applyFill="1" applyBorder="1" applyAlignment="1">
      <alignment/>
    </xf>
    <xf numFmtId="166" fontId="0" fillId="4" borderId="2" xfId="0" applyNumberFormat="1" applyFill="1" applyBorder="1" applyAlignment="1">
      <alignment/>
    </xf>
    <xf numFmtId="164" fontId="3" fillId="0" borderId="1" xfId="0" applyFont="1" applyBorder="1" applyAlignment="1">
      <alignment vertical="top" wrapText="1"/>
    </xf>
    <xf numFmtId="164" fontId="3" fillId="0" borderId="1" xfId="0" applyFont="1" applyFill="1" applyBorder="1" applyAlignment="1">
      <alignment horizontal="center" vertical="top" wrapText="1"/>
    </xf>
    <xf numFmtId="167" fontId="3" fillId="0" borderId="1" xfId="0" applyNumberFormat="1" applyFont="1" applyBorder="1" applyAlignment="1">
      <alignment horizontal="center" vertical="top" wrapText="1"/>
    </xf>
    <xf numFmtId="167" fontId="3" fillId="0" borderId="1" xfId="0" applyNumberFormat="1" applyFont="1" applyFill="1" applyBorder="1" applyAlignment="1">
      <alignment horizontal="center" vertical="top" wrapText="1"/>
    </xf>
    <xf numFmtId="164" fontId="0" fillId="5" borderId="0" xfId="0" applyFont="1" applyFill="1" applyAlignment="1">
      <alignment/>
    </xf>
    <xf numFmtId="164" fontId="2" fillId="0" borderId="1" xfId="0" applyFont="1" applyBorder="1" applyAlignment="1">
      <alignment vertical="top" wrapText="1"/>
    </xf>
    <xf numFmtId="164" fontId="0" fillId="0" borderId="1" xfId="0" applyFont="1" applyFill="1" applyBorder="1" applyAlignment="1">
      <alignment vertical="top" wrapText="1"/>
    </xf>
    <xf numFmtId="166" fontId="0" fillId="0" borderId="1" xfId="20" applyNumberFormat="1" applyFont="1" applyFill="1" applyBorder="1" applyAlignment="1" applyProtection="1">
      <alignment vertical="top" wrapText="1"/>
      <protection/>
    </xf>
    <xf numFmtId="164" fontId="0" fillId="0" borderId="1" xfId="0" applyFont="1" applyBorder="1" applyAlignment="1">
      <alignment vertical="top" wrapText="1"/>
    </xf>
    <xf numFmtId="164" fontId="2" fillId="0" borderId="1" xfId="0" applyFont="1" applyFill="1" applyBorder="1" applyAlignment="1">
      <alignment vertical="top" wrapText="1"/>
    </xf>
    <xf numFmtId="166" fontId="0" fillId="6" borderId="1" xfId="20" applyNumberFormat="1" applyFont="1" applyFill="1" applyBorder="1" applyAlignment="1" applyProtection="1">
      <alignment vertical="top" wrapText="1"/>
      <protection/>
    </xf>
    <xf numFmtId="164" fontId="4" fillId="0" borderId="1" xfId="0" applyFont="1" applyBorder="1" applyAlignment="1">
      <alignment vertical="top" wrapText="1"/>
    </xf>
    <xf numFmtId="168" fontId="2" fillId="0" borderId="1" xfId="0" applyNumberFormat="1" applyFont="1" applyFill="1" applyBorder="1" applyAlignment="1">
      <alignment vertical="top" wrapText="1"/>
    </xf>
    <xf numFmtId="166" fontId="2" fillId="0" borderId="1" xfId="20" applyNumberFormat="1" applyFont="1" applyFill="1" applyBorder="1" applyAlignment="1" applyProtection="1">
      <alignment vertical="top" wrapText="1"/>
      <protection/>
    </xf>
    <xf numFmtId="166" fontId="5" fillId="0" borderId="1" xfId="20" applyNumberFormat="1" applyFont="1" applyFill="1" applyBorder="1" applyAlignment="1" applyProtection="1">
      <alignment vertical="top" wrapText="1"/>
      <protection/>
    </xf>
    <xf numFmtId="164" fontId="4" fillId="0" borderId="0" xfId="0" applyFont="1" applyBorder="1" applyAlignment="1">
      <alignment vertical="top" wrapText="1"/>
    </xf>
    <xf numFmtId="168" fontId="2" fillId="0" borderId="0" xfId="0" applyNumberFormat="1" applyFont="1" applyFill="1" applyBorder="1" applyAlignment="1">
      <alignment vertical="top" wrapText="1"/>
    </xf>
    <xf numFmtId="166" fontId="2" fillId="0" borderId="0" xfId="20" applyNumberFormat="1" applyFont="1" applyFill="1" applyBorder="1" applyAlignment="1" applyProtection="1">
      <alignment vertical="top" wrapText="1"/>
      <protection/>
    </xf>
    <xf numFmtId="166" fontId="5" fillId="0" borderId="0" xfId="20" applyNumberFormat="1" applyFont="1" applyFill="1" applyBorder="1" applyAlignment="1" applyProtection="1">
      <alignment vertical="top" wrapText="1"/>
      <protection/>
    </xf>
    <xf numFmtId="164" fontId="2" fillId="0" borderId="0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43"/>
  <sheetViews>
    <sheetView tabSelected="1" zoomScale="119" zoomScaleNormal="119" workbookViewId="0" topLeftCell="A1">
      <selection activeCell="F5" sqref="F5"/>
    </sheetView>
  </sheetViews>
  <sheetFormatPr defaultColWidth="12.57421875" defaultRowHeight="12.75"/>
  <cols>
    <col min="1" max="1" width="18.8515625" style="0" customWidth="1"/>
    <col min="2" max="16384" width="11.57421875" style="0" customWidth="1"/>
  </cols>
  <sheetData>
    <row r="2" spans="1:4" ht="12.75" customHeight="1">
      <c r="A2" s="1" t="s">
        <v>0</v>
      </c>
      <c r="B2" s="1"/>
      <c r="C2" s="1"/>
      <c r="D2" s="1"/>
    </row>
    <row r="4" spans="1:6" ht="12.75" customHeight="1">
      <c r="A4" s="2" t="s">
        <v>1</v>
      </c>
      <c r="B4" s="2"/>
      <c r="C4" s="2"/>
      <c r="D4" s="2"/>
      <c r="E4" s="3" t="s">
        <v>2</v>
      </c>
      <c r="F4" s="4">
        <v>18</v>
      </c>
    </row>
    <row r="5" spans="1:6" ht="12.75" customHeight="1">
      <c r="A5" s="5" t="s">
        <v>3</v>
      </c>
      <c r="B5" s="6" t="s">
        <v>4</v>
      </c>
      <c r="C5" s="7" t="s">
        <v>5</v>
      </c>
      <c r="D5" s="8" t="s">
        <v>6</v>
      </c>
      <c r="E5" s="9" t="s">
        <v>7</v>
      </c>
      <c r="F5" s="9">
        <v>1</v>
      </c>
    </row>
    <row r="6" spans="1:4" ht="12.75">
      <c r="A6" s="5"/>
      <c r="B6" s="6" t="s">
        <v>8</v>
      </c>
      <c r="C6" s="7" t="s">
        <v>9</v>
      </c>
      <c r="D6" s="8" t="s">
        <v>9</v>
      </c>
    </row>
    <row r="7" spans="1:4" ht="12.75">
      <c r="A7" s="10" t="s">
        <v>10</v>
      </c>
      <c r="B7" s="11">
        <v>1050</v>
      </c>
      <c r="C7" s="12">
        <f>D7*B7/1000</f>
        <v>235.116</v>
      </c>
      <c r="D7" s="12">
        <f>12.44*F4*F5</f>
        <v>223.92</v>
      </c>
    </row>
    <row r="8" spans="1:4" ht="12.75">
      <c r="A8" s="13" t="s">
        <v>11</v>
      </c>
      <c r="B8" s="14">
        <v>3500</v>
      </c>
      <c r="C8" s="12">
        <f>D8*B8/1000</f>
        <v>31.5</v>
      </c>
      <c r="D8" s="15">
        <v>9</v>
      </c>
    </row>
    <row r="9" spans="1:4" ht="12.75">
      <c r="A9" s="16" t="s">
        <v>12</v>
      </c>
      <c r="B9" s="17">
        <f>SUM(B7:B8)</f>
        <v>4550</v>
      </c>
      <c r="C9" s="18">
        <f>SUM(C7:C8)</f>
        <v>266.616</v>
      </c>
      <c r="D9" s="19">
        <f>C9*1000/B9</f>
        <v>58.596923076923076</v>
      </c>
    </row>
    <row r="10" spans="1:4" ht="12.75">
      <c r="A10" s="20"/>
      <c r="B10" s="21"/>
      <c r="C10" s="22"/>
      <c r="D10" s="23"/>
    </row>
    <row r="12" spans="1:4" ht="12.75" customHeight="1">
      <c r="A12" s="2" t="s">
        <v>13</v>
      </c>
      <c r="B12" s="2"/>
      <c r="C12" s="2"/>
      <c r="D12" s="2"/>
    </row>
    <row r="13" spans="1:4" ht="12.75" customHeight="1">
      <c r="A13" s="5" t="s">
        <v>3</v>
      </c>
      <c r="B13" s="6" t="s">
        <v>4</v>
      </c>
      <c r="C13" s="7" t="s">
        <v>5</v>
      </c>
      <c r="D13" s="8" t="s">
        <v>6</v>
      </c>
    </row>
    <row r="14" spans="1:4" ht="12.75">
      <c r="A14" s="5"/>
      <c r="B14" s="6" t="s">
        <v>8</v>
      </c>
      <c r="C14" s="7" t="s">
        <v>9</v>
      </c>
      <c r="D14" s="8" t="s">
        <v>9</v>
      </c>
    </row>
    <row r="15" spans="1:4" ht="12.75">
      <c r="A15" s="13" t="s">
        <v>14</v>
      </c>
      <c r="B15" s="11">
        <v>2400</v>
      </c>
      <c r="C15" s="12">
        <f>D15*B15/1000</f>
        <v>4.8</v>
      </c>
      <c r="D15" s="15">
        <v>2</v>
      </c>
    </row>
    <row r="16" spans="1:4" ht="12.75">
      <c r="A16" s="10" t="s">
        <v>10</v>
      </c>
      <c r="B16" s="11">
        <v>1050</v>
      </c>
      <c r="C16" s="12">
        <f>D16*B16/1000</f>
        <v>235.116</v>
      </c>
      <c r="D16" s="12">
        <f>D7</f>
        <v>223.92</v>
      </c>
    </row>
    <row r="17" spans="1:4" ht="12.75">
      <c r="A17" s="16" t="s">
        <v>12</v>
      </c>
      <c r="B17" s="17">
        <f>SUM(B15:B16)</f>
        <v>3450</v>
      </c>
      <c r="C17" s="18">
        <f>SUM(C15:C16)</f>
        <v>239.91600000000003</v>
      </c>
      <c r="D17" s="19">
        <f>C17*1000/B17</f>
        <v>69.5408695652174</v>
      </c>
    </row>
    <row r="18" spans="1:4" ht="12.75">
      <c r="A18" s="20"/>
      <c r="B18" s="21"/>
      <c r="C18" s="22"/>
      <c r="D18" s="23"/>
    </row>
    <row r="19" spans="1:4" ht="12.75">
      <c r="A19" s="24"/>
      <c r="B19" s="21"/>
      <c r="C19" s="22"/>
      <c r="D19" s="23"/>
    </row>
    <row r="20" spans="1:4" ht="12.75" customHeight="1">
      <c r="A20" s="2" t="s">
        <v>15</v>
      </c>
      <c r="B20" s="2"/>
      <c r="C20" s="2"/>
      <c r="D20" s="2"/>
    </row>
    <row r="21" spans="1:4" ht="12.75" customHeight="1">
      <c r="A21" s="5" t="s">
        <v>3</v>
      </c>
      <c r="B21" s="6" t="s">
        <v>4</v>
      </c>
      <c r="C21" s="7" t="s">
        <v>5</v>
      </c>
      <c r="D21" s="8" t="s">
        <v>6</v>
      </c>
    </row>
    <row r="22" spans="1:4" ht="12.75">
      <c r="A22" s="5"/>
      <c r="B22" s="6" t="s">
        <v>8</v>
      </c>
      <c r="C22" s="7" t="s">
        <v>9</v>
      </c>
      <c r="D22" s="8" t="s">
        <v>9</v>
      </c>
    </row>
    <row r="23" spans="1:4" ht="12.75">
      <c r="A23" s="13" t="s">
        <v>11</v>
      </c>
      <c r="B23" s="11">
        <v>2500</v>
      </c>
      <c r="C23" s="12">
        <f>D23*B23/1000</f>
        <v>22.5</v>
      </c>
      <c r="D23" s="12">
        <f>D8</f>
        <v>9</v>
      </c>
    </row>
    <row r="24" spans="1:4" ht="12.75">
      <c r="A24" s="10" t="s">
        <v>10</v>
      </c>
      <c r="B24" s="11">
        <v>1050</v>
      </c>
      <c r="C24" s="12">
        <f>D24*B24/1000</f>
        <v>235.116</v>
      </c>
      <c r="D24" s="12">
        <f>D7</f>
        <v>223.92</v>
      </c>
    </row>
    <row r="25" spans="1:4" ht="12.75">
      <c r="A25" s="13" t="s">
        <v>16</v>
      </c>
      <c r="B25" s="11">
        <v>1000</v>
      </c>
      <c r="C25" s="12">
        <f>D25*B25/1000</f>
        <v>40</v>
      </c>
      <c r="D25" s="15">
        <v>40</v>
      </c>
    </row>
    <row r="26" spans="1:4" ht="12.75">
      <c r="A26" s="16" t="s">
        <v>12</v>
      </c>
      <c r="B26" s="17">
        <f>SUM(B23:B25)</f>
        <v>4550</v>
      </c>
      <c r="C26" s="18">
        <f>SUM(C23:C25)</f>
        <v>297.616</v>
      </c>
      <c r="D26" s="19">
        <f>C26*1000/B26</f>
        <v>65.4101098901099</v>
      </c>
    </row>
    <row r="29" spans="1:4" ht="12.75" customHeight="1">
      <c r="A29" s="2" t="s">
        <v>17</v>
      </c>
      <c r="B29" s="2"/>
      <c r="C29" s="2"/>
      <c r="D29" s="2"/>
    </row>
    <row r="30" spans="1:4" ht="12.75" customHeight="1">
      <c r="A30" s="5" t="s">
        <v>3</v>
      </c>
      <c r="B30" s="6" t="s">
        <v>4</v>
      </c>
      <c r="C30" s="7" t="s">
        <v>5</v>
      </c>
      <c r="D30" s="8" t="s">
        <v>6</v>
      </c>
    </row>
    <row r="31" spans="1:4" ht="12.75">
      <c r="A31" s="5"/>
      <c r="B31" s="6" t="s">
        <v>8</v>
      </c>
      <c r="C31" s="7" t="s">
        <v>9</v>
      </c>
      <c r="D31" s="8" t="s">
        <v>9</v>
      </c>
    </row>
    <row r="32" spans="1:4" ht="12.75">
      <c r="A32" s="10" t="s">
        <v>18</v>
      </c>
      <c r="B32" s="11">
        <v>2140</v>
      </c>
      <c r="C32" s="12">
        <f>D32*B32/1000</f>
        <v>365.94</v>
      </c>
      <c r="D32" s="12">
        <f>9.5*F4*F5</f>
        <v>171</v>
      </c>
    </row>
    <row r="33" spans="1:4" ht="12.75">
      <c r="A33" s="13" t="s">
        <v>11</v>
      </c>
      <c r="B33" s="14">
        <v>6000</v>
      </c>
      <c r="C33" s="12">
        <f>D33*B33/1000</f>
        <v>54</v>
      </c>
      <c r="D33" s="12">
        <f>D8</f>
        <v>9</v>
      </c>
    </row>
    <row r="34" spans="1:4" ht="12.75">
      <c r="A34" s="16" t="s">
        <v>12</v>
      </c>
      <c r="B34" s="17">
        <f>SUM(B32:B33)</f>
        <v>8140</v>
      </c>
      <c r="C34" s="18">
        <f>SUM(C32:C33)</f>
        <v>419.94</v>
      </c>
      <c r="D34" s="19">
        <f>C34*1000/B34</f>
        <v>51.58968058968059</v>
      </c>
    </row>
    <row r="35" spans="1:4" ht="12.75">
      <c r="A35" s="20"/>
      <c r="B35" s="21"/>
      <c r="C35" s="22"/>
      <c r="D35" s="23"/>
    </row>
    <row r="37" spans="1:4" ht="12.75" customHeight="1">
      <c r="A37" s="2" t="s">
        <v>19</v>
      </c>
      <c r="B37" s="2"/>
      <c r="C37" s="2"/>
      <c r="D37" s="2"/>
    </row>
    <row r="38" spans="1:4" ht="12.75" customHeight="1">
      <c r="A38" s="5" t="s">
        <v>3</v>
      </c>
      <c r="B38" s="6" t="s">
        <v>4</v>
      </c>
      <c r="C38" s="7" t="s">
        <v>5</v>
      </c>
      <c r="D38" s="8" t="s">
        <v>6</v>
      </c>
    </row>
    <row r="39" spans="1:4" ht="12.75">
      <c r="A39" s="5"/>
      <c r="B39" s="6" t="s">
        <v>8</v>
      </c>
      <c r="C39" s="7" t="s">
        <v>9</v>
      </c>
      <c r="D39" s="8" t="s">
        <v>9</v>
      </c>
    </row>
    <row r="40" spans="1:4" ht="12.75">
      <c r="A40" s="10" t="s">
        <v>18</v>
      </c>
      <c r="B40" s="11">
        <v>2140</v>
      </c>
      <c r="C40" s="12">
        <f>D40*B40/1000</f>
        <v>365.94</v>
      </c>
      <c r="D40" s="12">
        <f>D32</f>
        <v>171</v>
      </c>
    </row>
    <row r="41" spans="1:4" ht="12.75">
      <c r="A41" s="13" t="s">
        <v>11</v>
      </c>
      <c r="B41" s="11">
        <v>6000</v>
      </c>
      <c r="C41" s="12">
        <f>D41*B41/1000</f>
        <v>54</v>
      </c>
      <c r="D41" s="12">
        <f>D8</f>
        <v>9</v>
      </c>
    </row>
    <row r="42" spans="1:4" ht="12.75">
      <c r="A42" s="13" t="s">
        <v>16</v>
      </c>
      <c r="B42" s="11">
        <v>350</v>
      </c>
      <c r="C42" s="12">
        <f>D42*B42/1000</f>
        <v>14</v>
      </c>
      <c r="D42" s="12">
        <f>D25</f>
        <v>40</v>
      </c>
    </row>
    <row r="43" spans="1:4" ht="12.75">
      <c r="A43" s="16" t="s">
        <v>12</v>
      </c>
      <c r="B43" s="17">
        <f>SUM(B40:B42)</f>
        <v>8490</v>
      </c>
      <c r="C43" s="18">
        <f>SUM(C40:C42)</f>
        <v>433.94</v>
      </c>
      <c r="D43" s="19">
        <f>C43*1000/B43</f>
        <v>51.111896348645466</v>
      </c>
    </row>
  </sheetData>
  <sheetProtection selectLockedCells="1" selectUnlockedCells="1"/>
  <mergeCells count="11">
    <mergeCell ref="A2:D2"/>
    <mergeCell ref="A4:D4"/>
    <mergeCell ref="A5:A6"/>
    <mergeCell ref="A12:D12"/>
    <mergeCell ref="A13:A14"/>
    <mergeCell ref="A20:D20"/>
    <mergeCell ref="A21:A22"/>
    <mergeCell ref="A29:D29"/>
    <mergeCell ref="A30:A31"/>
    <mergeCell ref="A37:D37"/>
    <mergeCell ref="A38:A3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2014-07-16T08:30:12Z</dcterms:created>
  <dcterms:modified xsi:type="dcterms:W3CDTF">2014-10-01T13:23:16Z</dcterms:modified>
  <cp:category/>
  <cp:version/>
  <cp:contentType/>
  <cp:contentStatus/>
  <cp:revision>2</cp:revision>
</cp:coreProperties>
</file>